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<sst xmlns="http://schemas.openxmlformats.org/spreadsheetml/2006/main" count="60" uniqueCount="20">
  <si>
    <r>
      <t xml:space="preserve">          </t>
    </r>
    <r>
      <rPr>
        <b/>
        <sz val="22"/>
        <color indexed="8"/>
        <rFont val="Arial"/>
        <family val="2"/>
      </rPr>
      <t>Кромочный материал ПВХ</t>
    </r>
  </si>
  <si>
    <t>Курс $</t>
  </si>
  <si>
    <t>Скидка</t>
  </si>
  <si>
    <t>1 Группа</t>
  </si>
  <si>
    <t>(Белый шагрень 201, Белый гладкая 2001, Черный, Светло-серый 202, Серый ПФК 204, Бежевый 205, 206)</t>
  </si>
  <si>
    <t>Цена руб. с учетом скидки</t>
  </si>
  <si>
    <t>Базовая цена у. е.</t>
  </si>
  <si>
    <t>19 мм</t>
  </si>
  <si>
    <t>25 мм</t>
  </si>
  <si>
    <t>29 мм</t>
  </si>
  <si>
    <t>35 мм</t>
  </si>
  <si>
    <t>45 мм</t>
  </si>
  <si>
    <t>0,4 мм</t>
  </si>
  <si>
    <t>1 мм</t>
  </si>
  <si>
    <t>2 мм</t>
  </si>
  <si>
    <t>2 Группа</t>
  </si>
  <si>
    <t xml:space="preserve">(Бук бавария светлый, Бук бавария темный, Венге, Венге темный, Венге Бук тирольский, Орех гварнери, Орех Экко, Орех мария луиза, Ясень шимо темный, Ясень шимо светлый, Вишня оксфорд, Вишня академия, Дуб млечный , Дуб кремона, Клен танзай, Клен медиссон, Ольха, Ольха темная, Металлик, Титан, Красный, Светло-синий, Синий, Оранжевый, Фисташковый, Розовый Фиолетовый, Зеленая степь, Желтый, Лайм, Лаванда)  </t>
  </si>
  <si>
    <t xml:space="preserve">  </t>
  </si>
  <si>
    <t>3 Группа</t>
  </si>
  <si>
    <t>(остальные декоры)</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</si>
</sst>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р.&quot;"/>
    <numFmt numFmtId="165" formatCode="[$$-409]#,##0.0000"/>
  </numFmts>
  <fonts count="46">
    <font>
      <sz val="10"/>
      <name val="Arial"/>
      <family val="2"/>
    </font>
    <font>
      <sz val="11"/>
      <color indexed="8"/>
      <name val="Calibri"/>
      <family val="2"/>
    </font>
    <font>
      <b/>
      <sz val="31"/>
      <color indexed="8"/>
      <name val="Arial"/>
      <family val="2"/>
    </font>
    <font>
      <b/>
      <sz val="22"/>
      <color indexed="8"/>
      <name val="Arial"/>
      <family val="2"/>
    </font>
    <font>
      <b/>
      <sz val="20"/>
      <color indexed="10"/>
      <name val="Arial"/>
      <family val="2"/>
    </font>
    <font>
      <b/>
      <sz val="11"/>
      <color indexed="10"/>
      <name val="Arial"/>
      <family val="2"/>
    </font>
    <font>
      <b/>
      <sz val="20"/>
      <color indexed="8"/>
      <name val="Arial"/>
      <family val="2"/>
    </font>
    <font>
      <b/>
      <sz val="10"/>
      <color indexed="8"/>
      <name val="Arial"/>
      <family val="2"/>
    </font>
    <font>
      <b/>
      <sz val="12"/>
      <color indexed="8"/>
      <name val="Arial"/>
      <family val="2"/>
    </font>
    <font>
      <b/>
      <sz val="11"/>
      <color indexed="10"/>
      <name val="Calibri"/>
      <family val="2"/>
    </font>
    <font>
      <b/>
      <sz val="11"/>
      <color indexed="8"/>
      <name val="Calibri"/>
      <family val="2"/>
    </font>
    <font>
      <sz val="12"/>
      <color indexed="8"/>
      <name val="Times New Roman"/>
      <family val="1"/>
    </font>
    <font>
      <b/>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5" fillId="32" borderId="0" applyNumberFormat="0" applyBorder="0" applyAlignment="0" applyProtection="0"/>
  </cellStyleXfs>
  <cellXfs count="28">
    <xf numFmtId="0" fontId="0" fillId="0" borderId="0" xfId="0" applyAlignment="1">
      <alignment/>
    </xf>
    <xf numFmtId="0" fontId="1" fillId="0" borderId="0" xfId="33">
      <alignment/>
      <protection/>
    </xf>
    <xf numFmtId="0" fontId="2" fillId="0" borderId="0" xfId="33" applyFont="1">
      <alignment/>
      <protection/>
    </xf>
    <xf numFmtId="0" fontId="5" fillId="0" borderId="0" xfId="33" applyFont="1">
      <alignment/>
      <protection/>
    </xf>
    <xf numFmtId="0" fontId="7" fillId="0" borderId="0" xfId="33" applyFont="1">
      <alignment/>
      <protection/>
    </xf>
    <xf numFmtId="0" fontId="8" fillId="0" borderId="0" xfId="33" applyFont="1">
      <alignment/>
      <protection/>
    </xf>
    <xf numFmtId="0" fontId="7" fillId="0" borderId="0" xfId="33" applyFont="1" applyAlignment="1">
      <alignment wrapText="1"/>
      <protection/>
    </xf>
    <xf numFmtId="0" fontId="1" fillId="0" borderId="0" xfId="33" applyAlignment="1">
      <alignment wrapText="1"/>
      <protection/>
    </xf>
    <xf numFmtId="0" fontId="9" fillId="0" borderId="0" xfId="33" applyFont="1" applyAlignment="1">
      <alignment/>
      <protection/>
    </xf>
    <xf numFmtId="0" fontId="10" fillId="0" borderId="0" xfId="33" applyFont="1" applyAlignment="1">
      <alignment/>
      <protection/>
    </xf>
    <xf numFmtId="0" fontId="11" fillId="0" borderId="10" xfId="33" applyFont="1" applyBorder="1" applyAlignment="1">
      <alignment horizontal="center" vertical="top" wrapText="1"/>
      <protection/>
    </xf>
    <xf numFmtId="0" fontId="12" fillId="0" borderId="11" xfId="33" applyFont="1" applyBorder="1" applyAlignment="1">
      <alignment horizontal="center" vertical="top" wrapText="1"/>
      <protection/>
    </xf>
    <xf numFmtId="0" fontId="12" fillId="0" borderId="10" xfId="33" applyFont="1" applyBorder="1" applyAlignment="1">
      <alignment horizontal="center" vertical="top" wrapText="1"/>
      <protection/>
    </xf>
    <xf numFmtId="0" fontId="11" fillId="0" borderId="12" xfId="33" applyFont="1" applyBorder="1" applyAlignment="1">
      <alignment horizontal="center" vertical="top" wrapText="1"/>
      <protection/>
    </xf>
    <xf numFmtId="164" fontId="11" fillId="0" borderId="13" xfId="33" applyNumberFormat="1" applyFont="1" applyBorder="1" applyAlignment="1">
      <alignment horizontal="center" vertical="top" wrapText="1"/>
      <protection/>
    </xf>
    <xf numFmtId="165" fontId="11" fillId="33" borderId="13" xfId="33" applyNumberFormat="1" applyFont="1" applyFill="1" applyBorder="1" applyAlignment="1">
      <alignment horizontal="center" vertical="top" wrapText="1"/>
      <protection/>
    </xf>
    <xf numFmtId="165" fontId="11" fillId="33" borderId="12" xfId="33" applyNumberFormat="1" applyFont="1" applyFill="1" applyBorder="1" applyAlignment="1">
      <alignment horizontal="center" vertical="top" wrapText="1"/>
      <protection/>
    </xf>
    <xf numFmtId="165" fontId="11" fillId="33" borderId="11" xfId="33" applyNumberFormat="1" applyFont="1" applyFill="1" applyBorder="1" applyAlignment="1">
      <alignment horizontal="center" vertical="top" wrapText="1"/>
      <protection/>
    </xf>
    <xf numFmtId="165" fontId="11" fillId="33" borderId="10" xfId="33" applyNumberFormat="1" applyFont="1" applyFill="1" applyBorder="1" applyAlignment="1">
      <alignment horizontal="center" vertical="top" wrapText="1"/>
      <protection/>
    </xf>
    <xf numFmtId="164" fontId="13" fillId="0" borderId="13" xfId="33" applyNumberFormat="1" applyFont="1" applyBorder="1" applyAlignment="1">
      <alignment horizontal="center" vertical="top" wrapText="1"/>
      <protection/>
    </xf>
    <xf numFmtId="165" fontId="11" fillId="0" borderId="13" xfId="33" applyNumberFormat="1" applyFont="1" applyBorder="1" applyAlignment="1">
      <alignment horizontal="center" vertical="top" wrapText="1"/>
      <protection/>
    </xf>
    <xf numFmtId="165" fontId="11" fillId="0" borderId="12" xfId="33" applyNumberFormat="1" applyFont="1" applyBorder="1" applyAlignment="1">
      <alignment horizontal="center" vertical="top" wrapText="1"/>
      <protection/>
    </xf>
    <xf numFmtId="165" fontId="11" fillId="0" borderId="11" xfId="33" applyNumberFormat="1" applyFont="1" applyBorder="1" applyAlignment="1">
      <alignment horizontal="center" vertical="top" wrapText="1"/>
      <protection/>
    </xf>
    <xf numFmtId="165" fontId="11" fillId="0" borderId="10" xfId="33" applyNumberFormat="1" applyFont="1" applyBorder="1" applyAlignment="1">
      <alignment horizontal="center" vertical="top" wrapText="1"/>
      <protection/>
    </xf>
    <xf numFmtId="0" fontId="2" fillId="0" borderId="0" xfId="33" applyFont="1" applyBorder="1" applyAlignment="1">
      <alignment/>
      <protection/>
    </xf>
    <xf numFmtId="0" fontId="4" fillId="0" borderId="0" xfId="33" applyFont="1" applyBorder="1" applyAlignment="1">
      <alignment horizontal="center"/>
      <protection/>
    </xf>
    <xf numFmtId="0" fontId="6" fillId="0" borderId="0" xfId="33" applyFont="1" applyBorder="1" applyAlignment="1">
      <alignment horizontal="center"/>
      <protection/>
    </xf>
    <xf numFmtId="0" fontId="7" fillId="0" borderId="0" xfId="33" applyFont="1" applyBorder="1" applyAlignment="1">
      <alignment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133350</xdr:rowOff>
    </xdr:from>
    <xdr:to>
      <xdr:col>2</xdr:col>
      <xdr:colOff>381000</xdr:colOff>
      <xdr:row>4</xdr:row>
      <xdr:rowOff>104775</xdr:rowOff>
    </xdr:to>
    <xdr:pic>
      <xdr:nvPicPr>
        <xdr:cNvPr id="1" name="Picture 1"/>
        <xdr:cNvPicPr preferRelativeResize="1">
          <a:picLocks noChangeAspect="1"/>
        </xdr:cNvPicPr>
      </xdr:nvPicPr>
      <xdr:blipFill>
        <a:blip r:embed="rId1"/>
        <a:stretch>
          <a:fillRect/>
        </a:stretch>
      </xdr:blipFill>
      <xdr:spPr>
        <a:xfrm>
          <a:off x="152400" y="161925"/>
          <a:ext cx="16097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Q36"/>
  <sheetViews>
    <sheetView tabSelected="1" zoomScalePageLayoutView="0" workbookViewId="0" topLeftCell="A4">
      <selection activeCell="I9" sqref="I9"/>
    </sheetView>
  </sheetViews>
  <sheetFormatPr defaultColWidth="8.7109375" defaultRowHeight="12.75"/>
  <cols>
    <col min="1" max="1" width="12.00390625" style="1" customWidth="1"/>
    <col min="2" max="7" width="8.7109375" style="1" customWidth="1"/>
    <col min="8" max="8" width="9.140625" style="1" customWidth="1"/>
    <col min="9" max="9" width="5.7109375" style="1" customWidth="1"/>
    <col min="10" max="10" width="6.28125" style="1" customWidth="1"/>
    <col min="11" max="11" width="0.5625" style="1" customWidth="1"/>
    <col min="12" max="16384" width="8.7109375" style="1" customWidth="1"/>
  </cols>
  <sheetData>
    <row r="3" spans="2:10" ht="38.25">
      <c r="B3" s="24" t="s">
        <v>0</v>
      </c>
      <c r="C3" s="24"/>
      <c r="D3" s="24"/>
      <c r="E3" s="24"/>
      <c r="F3" s="24"/>
      <c r="G3" s="24"/>
      <c r="H3" s="24"/>
      <c r="I3" s="24"/>
      <c r="J3" s="24"/>
    </row>
    <row r="4" ht="38.25">
      <c r="B4" s="2"/>
    </row>
    <row r="5" spans="1:7" ht="26.25">
      <c r="A5" s="25" t="s">
        <v>1</v>
      </c>
      <c r="B5" s="25"/>
      <c r="C5" s="25"/>
      <c r="D5" s="25"/>
      <c r="E5" s="25"/>
      <c r="F5" s="25"/>
      <c r="G5" s="3">
        <v>59.85</v>
      </c>
    </row>
    <row r="6" spans="1:7" ht="26.25">
      <c r="A6" s="26" t="s">
        <v>2</v>
      </c>
      <c r="B6" s="26"/>
      <c r="C6" s="26"/>
      <c r="D6" s="26"/>
      <c r="E6" s="26"/>
      <c r="F6" s="26"/>
      <c r="G6" s="1">
        <v>15</v>
      </c>
    </row>
    <row r="7" ht="15">
      <c r="B7" s="4"/>
    </row>
    <row r="8" ht="15.75">
      <c r="B8" s="5" t="s">
        <v>3</v>
      </c>
    </row>
    <row r="9" ht="15.75">
      <c r="B9" s="5"/>
    </row>
    <row r="10" spans="2:8" ht="30.75" customHeight="1">
      <c r="B10" s="27" t="s">
        <v>4</v>
      </c>
      <c r="C10" s="27"/>
      <c r="D10" s="27"/>
      <c r="E10" s="27"/>
      <c r="F10" s="27"/>
      <c r="G10" s="27"/>
      <c r="H10" s="27"/>
    </row>
    <row r="11" spans="2:8" ht="15" customHeight="1">
      <c r="B11" s="6"/>
      <c r="C11" s="7"/>
      <c r="D11" s="7"/>
      <c r="E11" s="7"/>
      <c r="F11" s="7"/>
      <c r="G11" s="7"/>
      <c r="H11" s="7"/>
    </row>
    <row r="12" spans="2:16" ht="15" customHeight="1">
      <c r="B12" s="8" t="s">
        <v>5</v>
      </c>
      <c r="L12" s="9" t="s">
        <v>6</v>
      </c>
      <c r="M12" s="7"/>
      <c r="N12" s="7"/>
      <c r="O12" s="7"/>
      <c r="P12" s="7"/>
    </row>
    <row r="13" ht="15">
      <c r="L13" s="4"/>
    </row>
    <row r="14" spans="2:17" ht="15.75">
      <c r="B14" s="10"/>
      <c r="C14" s="11" t="s">
        <v>7</v>
      </c>
      <c r="D14" s="11" t="s">
        <v>8</v>
      </c>
      <c r="E14" s="11" t="s">
        <v>9</v>
      </c>
      <c r="F14" s="11" t="s">
        <v>10</v>
      </c>
      <c r="G14" s="11" t="s">
        <v>11</v>
      </c>
      <c r="L14" s="10"/>
      <c r="M14" s="11" t="s">
        <v>7</v>
      </c>
      <c r="N14" s="12" t="s">
        <v>8</v>
      </c>
      <c r="O14" s="12" t="s">
        <v>9</v>
      </c>
      <c r="P14" s="12" t="s">
        <v>10</v>
      </c>
      <c r="Q14" s="12" t="s">
        <v>11</v>
      </c>
    </row>
    <row r="15" spans="2:17" ht="15.75">
      <c r="B15" s="13" t="s">
        <v>12</v>
      </c>
      <c r="C15" s="14">
        <f aca="true" t="shared" si="0" ref="C15:G17">M15*(1-$G$6/100)*$G$5</f>
        <v>2.60975925</v>
      </c>
      <c r="D15" s="14">
        <f t="shared" si="0"/>
        <v>3.643997175</v>
      </c>
      <c r="E15" s="14">
        <f t="shared" si="0"/>
        <v>4.24785375</v>
      </c>
      <c r="F15" s="14">
        <f t="shared" si="0"/>
        <v>5.5858005</v>
      </c>
      <c r="G15" s="14">
        <f t="shared" si="0"/>
        <v>6.450632999999999</v>
      </c>
      <c r="L15" s="13" t="s">
        <v>12</v>
      </c>
      <c r="M15" s="15">
        <f>0.0513</f>
        <v>0.051300000000000005</v>
      </c>
      <c r="N15" s="16">
        <v>0.07163</v>
      </c>
      <c r="O15" s="16">
        <v>0.0835</v>
      </c>
      <c r="P15" s="16">
        <v>0.10980000000000001</v>
      </c>
      <c r="Q15" s="16">
        <v>0.1268</v>
      </c>
    </row>
    <row r="16" spans="2:17" ht="15.75">
      <c r="B16" s="13" t="s">
        <v>13</v>
      </c>
      <c r="C16" s="14">
        <f t="shared" si="0"/>
        <v>5.6214112499999995</v>
      </c>
      <c r="D16" s="14">
        <f t="shared" si="0"/>
        <v>7.8648885</v>
      </c>
      <c r="E16" s="14">
        <f t="shared" si="0"/>
        <v>10.14906375</v>
      </c>
      <c r="F16" s="14">
        <f t="shared" si="0"/>
        <v>11.1207285</v>
      </c>
      <c r="G16" s="14">
        <f t="shared" si="0"/>
        <v>15.083696250000004</v>
      </c>
      <c r="L16" s="13" t="s">
        <v>13</v>
      </c>
      <c r="M16" s="17">
        <v>0.1105</v>
      </c>
      <c r="N16" s="18">
        <v>0.15460000000000002</v>
      </c>
      <c r="O16" s="18">
        <v>0.1995</v>
      </c>
      <c r="P16" s="18">
        <v>0.21860000000000002</v>
      </c>
      <c r="Q16" s="18">
        <v>0.29650000000000004</v>
      </c>
    </row>
    <row r="17" spans="2:17" ht="15.75">
      <c r="B17" s="13" t="s">
        <v>14</v>
      </c>
      <c r="C17" s="14">
        <f t="shared" si="0"/>
        <v>13.776273000000002</v>
      </c>
      <c r="D17" s="14">
        <f t="shared" si="0"/>
        <v>17.296650000000003</v>
      </c>
      <c r="E17" s="14">
        <f t="shared" si="0"/>
        <v>20.0946375</v>
      </c>
      <c r="F17" s="14">
        <f t="shared" si="0"/>
        <v>24.200048250000002</v>
      </c>
      <c r="G17" s="14">
        <f t="shared" si="0"/>
        <v>34.18632</v>
      </c>
      <c r="L17" s="13" t="s">
        <v>14</v>
      </c>
      <c r="M17" s="17">
        <v>0.27080000000000004</v>
      </c>
      <c r="N17" s="18">
        <v>0.34</v>
      </c>
      <c r="O17" s="18">
        <v>0.395</v>
      </c>
      <c r="P17" s="18">
        <v>0.4757</v>
      </c>
      <c r="Q17" s="18">
        <v>0.672</v>
      </c>
    </row>
    <row r="18" ht="15.75">
      <c r="B18" s="5"/>
    </row>
    <row r="19" ht="15.75">
      <c r="B19" s="5" t="s">
        <v>15</v>
      </c>
    </row>
    <row r="20" ht="15.75">
      <c r="B20" s="5"/>
    </row>
    <row r="21" spans="2:8" ht="108" customHeight="1">
      <c r="B21" s="27" t="s">
        <v>16</v>
      </c>
      <c r="C21" s="27"/>
      <c r="D21" s="27"/>
      <c r="E21" s="27"/>
      <c r="F21" s="27"/>
      <c r="G21" s="27"/>
      <c r="H21" s="27"/>
    </row>
    <row r="22" spans="2:8" ht="3" customHeight="1">
      <c r="B22" s="6"/>
      <c r="C22" s="7"/>
      <c r="D22" s="7"/>
      <c r="E22" s="7"/>
      <c r="F22" s="7"/>
      <c r="G22" s="7"/>
      <c r="H22" s="7"/>
    </row>
    <row r="23" ht="15">
      <c r="B23" s="4" t="s">
        <v>17</v>
      </c>
    </row>
    <row r="24" spans="2:17" ht="15.75">
      <c r="B24" s="10"/>
      <c r="C24" s="11" t="s">
        <v>7</v>
      </c>
      <c r="D24" s="11" t="s">
        <v>8</v>
      </c>
      <c r="E24" s="11" t="s">
        <v>9</v>
      </c>
      <c r="F24" s="11" t="s">
        <v>10</v>
      </c>
      <c r="G24" s="11" t="s">
        <v>11</v>
      </c>
      <c r="L24" s="10"/>
      <c r="M24" s="11" t="s">
        <v>7</v>
      </c>
      <c r="N24" s="12" t="s">
        <v>8</v>
      </c>
      <c r="O24" s="12" t="s">
        <v>9</v>
      </c>
      <c r="P24" s="12" t="s">
        <v>10</v>
      </c>
      <c r="Q24" s="12" t="s">
        <v>11</v>
      </c>
    </row>
    <row r="25" spans="2:17" ht="15.75">
      <c r="B25" s="13" t="s">
        <v>12</v>
      </c>
      <c r="C25" s="14">
        <f aca="true" t="shared" si="1" ref="C25:G27">M25*(1-$G$6/100)*$G$5</f>
        <v>3.174444</v>
      </c>
      <c r="D25" s="14">
        <f t="shared" si="1"/>
        <v>4.74640425</v>
      </c>
      <c r="E25" s="14">
        <f t="shared" si="1"/>
        <v>5.48914275</v>
      </c>
      <c r="F25" s="14">
        <f t="shared" si="1"/>
        <v>7.549479000000001</v>
      </c>
      <c r="G25" s="14">
        <f t="shared" si="1"/>
        <v>7.7834925</v>
      </c>
      <c r="L25" s="13" t="s">
        <v>12</v>
      </c>
      <c r="M25" s="15">
        <v>0.0624</v>
      </c>
      <c r="N25" s="16">
        <v>0.09330000000000001</v>
      </c>
      <c r="O25" s="16">
        <v>0.10790000000000001</v>
      </c>
      <c r="P25" s="16">
        <v>0.1484</v>
      </c>
      <c r="Q25" s="16">
        <v>0.153</v>
      </c>
    </row>
    <row r="26" spans="2:17" ht="15.75">
      <c r="B26" s="13" t="s">
        <v>13</v>
      </c>
      <c r="C26" s="19">
        <f t="shared" si="1"/>
        <v>7.249331250000001</v>
      </c>
      <c r="D26" s="14">
        <f t="shared" si="1"/>
        <v>9.54876825</v>
      </c>
      <c r="E26" s="14">
        <f t="shared" si="1"/>
        <v>11.069856000000001</v>
      </c>
      <c r="F26" s="14">
        <f t="shared" si="1"/>
        <v>14.2748235</v>
      </c>
      <c r="G26" s="14">
        <f t="shared" si="1"/>
        <v>20.34391275</v>
      </c>
      <c r="L26" s="13" t="s">
        <v>13</v>
      </c>
      <c r="M26" s="17">
        <v>0.14250000000000002</v>
      </c>
      <c r="N26" s="18">
        <v>0.1877</v>
      </c>
      <c r="O26" s="18">
        <v>0.21760000000000002</v>
      </c>
      <c r="P26" s="18">
        <v>0.2806</v>
      </c>
      <c r="Q26" s="18">
        <v>0.39990000000000003</v>
      </c>
    </row>
    <row r="27" spans="2:17" ht="15.75">
      <c r="B27" s="13" t="s">
        <v>14</v>
      </c>
      <c r="C27" s="14">
        <f t="shared" si="1"/>
        <v>15.490676250000002</v>
      </c>
      <c r="D27" s="14">
        <f t="shared" si="1"/>
        <v>20.471094</v>
      </c>
      <c r="E27" s="14">
        <f t="shared" si="1"/>
        <v>23.777806500000004</v>
      </c>
      <c r="F27" s="14">
        <f t="shared" si="1"/>
        <v>28.6615665</v>
      </c>
      <c r="G27" s="14">
        <f t="shared" si="1"/>
        <v>36.607851</v>
      </c>
      <c r="L27" s="13" t="s">
        <v>14</v>
      </c>
      <c r="M27" s="17">
        <v>0.30450000000000005</v>
      </c>
      <c r="N27" s="18">
        <v>0.40240000000000004</v>
      </c>
      <c r="O27" s="18">
        <v>0.46740000000000004</v>
      </c>
      <c r="P27" s="18">
        <v>0.5634</v>
      </c>
      <c r="Q27" s="18">
        <v>0.7196</v>
      </c>
    </row>
    <row r="28" ht="15.75">
      <c r="B28" s="5"/>
    </row>
    <row r="29" ht="15.75">
      <c r="B29" s="5" t="s">
        <v>18</v>
      </c>
    </row>
    <row r="30" ht="15.75">
      <c r="B30" s="5"/>
    </row>
    <row r="31" ht="15">
      <c r="B31" s="4" t="s">
        <v>19</v>
      </c>
    </row>
    <row r="32" ht="15">
      <c r="B32" s="4"/>
    </row>
    <row r="33" spans="2:17" ht="15.75">
      <c r="B33" s="10"/>
      <c r="C33" s="11" t="s">
        <v>7</v>
      </c>
      <c r="D33" s="11" t="s">
        <v>8</v>
      </c>
      <c r="E33" s="11" t="s">
        <v>9</v>
      </c>
      <c r="F33" s="11" t="s">
        <v>10</v>
      </c>
      <c r="G33" s="11" t="s">
        <v>11</v>
      </c>
      <c r="L33" s="10"/>
      <c r="M33" s="11" t="s">
        <v>7</v>
      </c>
      <c r="N33" s="12" t="s">
        <v>8</v>
      </c>
      <c r="O33" s="12" t="s">
        <v>9</v>
      </c>
      <c r="P33" s="12" t="s">
        <v>10</v>
      </c>
      <c r="Q33" s="12" t="s">
        <v>11</v>
      </c>
    </row>
    <row r="34" spans="2:17" ht="15.75">
      <c r="B34" s="13" t="s">
        <v>12</v>
      </c>
      <c r="C34" s="14">
        <f aca="true" t="shared" si="2" ref="C34:G36">M34*(1-$G$6/100)*$G$5</f>
        <v>3.4847662500000003</v>
      </c>
      <c r="D34" s="14">
        <f t="shared" si="2"/>
        <v>5.4230085</v>
      </c>
      <c r="E34" s="14">
        <f t="shared" si="2"/>
        <v>6.26240475</v>
      </c>
      <c r="F34" s="14">
        <f t="shared" si="2"/>
        <v>8.119251</v>
      </c>
      <c r="G34" s="14">
        <f t="shared" si="2"/>
        <v>8.21590875</v>
      </c>
      <c r="L34" s="13" t="s">
        <v>12</v>
      </c>
      <c r="M34" s="15">
        <v>0.0685</v>
      </c>
      <c r="N34" s="16">
        <v>0.1066</v>
      </c>
      <c r="O34" s="16">
        <v>0.1231</v>
      </c>
      <c r="P34" s="20">
        <v>0.15960000000000002</v>
      </c>
      <c r="Q34" s="21">
        <v>0.1615</v>
      </c>
    </row>
    <row r="35" spans="2:17" ht="15.75">
      <c r="B35" s="13" t="s">
        <v>13</v>
      </c>
      <c r="C35" s="14">
        <f t="shared" si="2"/>
        <v>9.2282715</v>
      </c>
      <c r="D35" s="14">
        <f t="shared" si="2"/>
        <v>12.479024250000002</v>
      </c>
      <c r="E35" s="14">
        <f t="shared" si="2"/>
        <v>14.508837</v>
      </c>
      <c r="F35" s="14">
        <f t="shared" si="2"/>
        <v>17.306824499999998</v>
      </c>
      <c r="G35" s="14">
        <f t="shared" si="2"/>
        <v>21.269792250000002</v>
      </c>
      <c r="L35" s="13" t="s">
        <v>13</v>
      </c>
      <c r="M35" s="15">
        <v>0.1814</v>
      </c>
      <c r="N35" s="15">
        <v>0.24530000000000002</v>
      </c>
      <c r="O35" s="15">
        <v>0.2852</v>
      </c>
      <c r="P35" s="22">
        <v>0.3402</v>
      </c>
      <c r="Q35" s="23">
        <v>0.4181</v>
      </c>
    </row>
    <row r="36" spans="2:17" ht="15.75">
      <c r="B36" s="13" t="s">
        <v>14</v>
      </c>
      <c r="C36" s="14">
        <f t="shared" si="2"/>
        <v>17.03720025</v>
      </c>
      <c r="D36" s="14">
        <f t="shared" si="2"/>
        <v>22.516168500000003</v>
      </c>
      <c r="E36" s="14">
        <f t="shared" si="2"/>
        <v>26.682626250000002</v>
      </c>
      <c r="F36" s="14">
        <f t="shared" si="2"/>
        <v>31.52568825</v>
      </c>
      <c r="G36" s="14">
        <f t="shared" si="2"/>
        <v>38.541006</v>
      </c>
      <c r="L36" s="13" t="s">
        <v>14</v>
      </c>
      <c r="M36" s="15">
        <v>0.33490000000000003</v>
      </c>
      <c r="N36" s="15">
        <v>0.44260000000000005</v>
      </c>
      <c r="O36" s="15">
        <v>0.5245000000000001</v>
      </c>
      <c r="P36" s="22">
        <v>0.6197</v>
      </c>
      <c r="Q36" s="23">
        <v>0.7576</v>
      </c>
    </row>
  </sheetData>
  <sheetProtection selectLockedCells="1" selectUnlockedCells="1"/>
  <mergeCells count="5">
    <mergeCell ref="B3:J3"/>
    <mergeCell ref="A5:F5"/>
    <mergeCell ref="A6:F6"/>
    <mergeCell ref="B10:H10"/>
    <mergeCell ref="B21:H21"/>
  </mergeCells>
  <printOptions/>
  <pageMargins left="0.22013888888888888" right="0.27361111111111114" top="0.17916666666666667" bottom="0.19583333333333333" header="0.5118055555555555" footer="0.5118055555555555"/>
  <pageSetup horizontalDpi="300" verticalDpi="300" orientation="landscape" paperSize="9" scale="7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user1</cp:lastModifiedBy>
  <dcterms:modified xsi:type="dcterms:W3CDTF">2017-08-01T13:13:30Z</dcterms:modified>
  <cp:category/>
  <cp:version/>
  <cp:contentType/>
  <cp:contentStatus/>
</cp:coreProperties>
</file>